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95" windowHeight="7740" activeTab="0"/>
  </bookViews>
  <sheets>
    <sheet name="Annual" sheetId="1" r:id="rId1"/>
    <sheet name="Quarterly" sheetId="2" r:id="rId2"/>
    <sheet name="Monthly" sheetId="3" r:id="rId3"/>
  </sheets>
  <definedNames/>
  <calcPr fullCalcOnLoad="1"/>
</workbook>
</file>

<file path=xl/sharedStrings.xml><?xml version="1.0" encoding="utf-8"?>
<sst xmlns="http://schemas.openxmlformats.org/spreadsheetml/2006/main" count="55" uniqueCount="48">
  <si>
    <t>Gross agriculral output (bln drams)</t>
  </si>
  <si>
    <t xml:space="preserve">  Grain</t>
  </si>
  <si>
    <t xml:space="preserve">  Potatoes</t>
  </si>
  <si>
    <t xml:space="preserve">  Vegetables</t>
  </si>
  <si>
    <t xml:space="preserve">  Melons</t>
  </si>
  <si>
    <t xml:space="preserve">  Fruits</t>
  </si>
  <si>
    <t xml:space="preserve">  Grapes</t>
  </si>
  <si>
    <t xml:space="preserve">  Meat</t>
  </si>
  <si>
    <t xml:space="preserve">  Milk</t>
  </si>
  <si>
    <t xml:space="preserve">  Cattle</t>
  </si>
  <si>
    <t xml:space="preserve">  Pigs</t>
  </si>
  <si>
    <t xml:space="preserve">      Cows</t>
  </si>
  <si>
    <t xml:space="preserve">  Sheeps and Goats</t>
  </si>
  <si>
    <t xml:space="preserve">  Poultry</t>
  </si>
  <si>
    <t>Area Sown (1000s ha)</t>
  </si>
  <si>
    <t xml:space="preserve">  Cereals</t>
  </si>
  <si>
    <t>Source: Armstat</t>
  </si>
  <si>
    <t xml:space="preserve">  Plant</t>
  </si>
  <si>
    <t xml:space="preserve">  Animal husbandry</t>
  </si>
  <si>
    <t xml:space="preserve">  Tobacco</t>
  </si>
  <si>
    <t>Armenian Economic Association</t>
  </si>
  <si>
    <t>Number of Commercial Farms</t>
  </si>
  <si>
    <t xml:space="preserve">      By Commercial Organizations</t>
  </si>
  <si>
    <t xml:space="preserve">  Industrial crops</t>
  </si>
  <si>
    <t xml:space="preserve">  Forage crops</t>
  </si>
  <si>
    <t>Gross agricultural output (bln Drams), not seasonally adjusted and not annualized</t>
  </si>
  <si>
    <t>Number of Farms</t>
  </si>
  <si>
    <t>Source: Armstat, various years -- errors from reconciling various publications or resulting from transcription are AEA's. Missing values will be filled in over time, but some will not as they reflect a serious break in the time series.</t>
  </si>
  <si>
    <t>Machinery  (1000s)</t>
  </si>
  <si>
    <t>Tractors</t>
  </si>
  <si>
    <t>Trucks</t>
  </si>
  <si>
    <t>Tractor ploughs</t>
  </si>
  <si>
    <t>Sowing machines</t>
  </si>
  <si>
    <t>Cultivators</t>
  </si>
  <si>
    <t>Reapers</t>
  </si>
  <si>
    <t>Harvesters</t>
  </si>
  <si>
    <t xml:space="preserve"> Silage and feed</t>
  </si>
  <si>
    <t>Tractor mowing machines</t>
  </si>
  <si>
    <t xml:space="preserve">  Eggs (million pieces)</t>
  </si>
  <si>
    <t xml:space="preserve">  Wool (tons)</t>
  </si>
  <si>
    <t>Number of Livestock &amp; Poultry (1000s)</t>
  </si>
  <si>
    <t>Grapes planting area</t>
  </si>
  <si>
    <t>Production (1000s tons, except for eggs and wool)</t>
  </si>
  <si>
    <t>Millions of Drams, not annualized and not seasonally adjusted</t>
  </si>
  <si>
    <t>Source:</t>
  </si>
  <si>
    <t>Armstat</t>
  </si>
  <si>
    <t xml:space="preserve">      Wheat</t>
  </si>
  <si>
    <t>Fruits planting area (1000 ha)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</si>
</sst>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tabSelected="1" zoomScale="75" zoomScaleNormal="75" zoomScalePageLayoutView="0" workbookViewId="0" topLeftCell="A1">
      <pane xSplit="1" ySplit="3" topLeftCell="L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5" sqref="A35"/>
    </sheetView>
  </sheetViews>
  <sheetFormatPr defaultColWidth="9.140625" defaultRowHeight="12.75"/>
  <cols>
    <col min="1" max="1" width="33.00390625" style="0" customWidth="1"/>
  </cols>
  <sheetData>
    <row r="1" ht="12.75">
      <c r="A1" t="s">
        <v>20</v>
      </c>
    </row>
    <row r="3" spans="2:28" ht="12.75">
      <c r="B3">
        <v>1990</v>
      </c>
      <c r="C3">
        <v>1991</v>
      </c>
      <c r="D3">
        <v>1992</v>
      </c>
      <c r="E3">
        <v>1993</v>
      </c>
      <c r="F3">
        <v>1994</v>
      </c>
      <c r="G3">
        <v>1995</v>
      </c>
      <c r="H3">
        <v>1996</v>
      </c>
      <c r="I3">
        <v>1997</v>
      </c>
      <c r="J3">
        <v>1998</v>
      </c>
      <c r="K3">
        <v>1999</v>
      </c>
      <c r="L3">
        <v>2000</v>
      </c>
      <c r="M3">
        <v>2001</v>
      </c>
      <c r="N3">
        <v>2002</v>
      </c>
      <c r="O3">
        <v>2003</v>
      </c>
      <c r="P3">
        <v>2004</v>
      </c>
      <c r="Q3">
        <v>2005</v>
      </c>
      <c r="R3">
        <v>2006</v>
      </c>
      <c r="S3">
        <v>2007</v>
      </c>
      <c r="T3">
        <v>2008</v>
      </c>
      <c r="U3">
        <v>2009</v>
      </c>
      <c r="V3">
        <v>2010</v>
      </c>
      <c r="W3">
        <v>2011</v>
      </c>
      <c r="X3">
        <v>2012</v>
      </c>
      <c r="Y3">
        <v>2013</v>
      </c>
      <c r="Z3">
        <v>2014</v>
      </c>
      <c r="AA3">
        <v>2015</v>
      </c>
      <c r="AB3">
        <v>2016</v>
      </c>
    </row>
    <row r="4" spans="1:28" ht="12.75">
      <c r="A4" t="s">
        <v>0</v>
      </c>
      <c r="B4" s="2"/>
      <c r="C4" s="2"/>
      <c r="D4" s="2"/>
      <c r="E4" s="2">
        <v>308</v>
      </c>
      <c r="F4" s="2">
        <v>318</v>
      </c>
      <c r="G4" s="8">
        <v>332.947</v>
      </c>
      <c r="H4" s="8">
        <v>342.871</v>
      </c>
      <c r="I4" s="1">
        <v>355.8451</v>
      </c>
      <c r="J4" s="1">
        <v>402.1183</v>
      </c>
      <c r="K4" s="4">
        <v>311.68420000000003</v>
      </c>
      <c r="L4" s="4">
        <v>281.2618</v>
      </c>
      <c r="M4" s="4">
        <v>351.01590000000004</v>
      </c>
      <c r="N4" s="4">
        <v>377.6</v>
      </c>
      <c r="O4" s="4">
        <v>410.1</v>
      </c>
      <c r="P4" s="4">
        <v>504.1</v>
      </c>
      <c r="Q4" s="4">
        <v>493</v>
      </c>
      <c r="R4" s="4">
        <v>555.9223</v>
      </c>
      <c r="S4" s="4">
        <v>633.8778000000001</v>
      </c>
      <c r="T4" s="1">
        <v>628.1316999999999</v>
      </c>
      <c r="U4" s="1">
        <v>555.6981</v>
      </c>
      <c r="V4" s="1">
        <v>636.7</v>
      </c>
      <c r="W4">
        <v>795</v>
      </c>
      <c r="X4">
        <v>841.5</v>
      </c>
      <c r="Y4">
        <v>919.1</v>
      </c>
      <c r="Z4">
        <v>983</v>
      </c>
      <c r="AA4">
        <v>945.4</v>
      </c>
      <c r="AB4">
        <v>878.5</v>
      </c>
    </row>
    <row r="5" spans="1:28" ht="12.75">
      <c r="A5" t="s">
        <v>17</v>
      </c>
      <c r="B5" s="2"/>
      <c r="C5" s="2"/>
      <c r="D5" s="2"/>
      <c r="E5" s="2"/>
      <c r="F5" s="2"/>
      <c r="G5" s="8">
        <v>228</v>
      </c>
      <c r="H5" s="8">
        <v>194.7</v>
      </c>
      <c r="I5" s="1">
        <v>194</v>
      </c>
      <c r="J5" s="1">
        <v>245.6</v>
      </c>
      <c r="K5" s="4">
        <v>180</v>
      </c>
      <c r="L5" s="4">
        <v>136.2</v>
      </c>
      <c r="M5" s="4">
        <v>208</v>
      </c>
      <c r="N5" s="4">
        <v>226.6</v>
      </c>
      <c r="O5" s="4">
        <v>228.7</v>
      </c>
      <c r="P5" s="4">
        <v>283.9</v>
      </c>
      <c r="Q5" s="4">
        <v>288</v>
      </c>
      <c r="R5">
        <v>356.2</v>
      </c>
      <c r="S5">
        <v>429.9</v>
      </c>
      <c r="T5">
        <v>405.9</v>
      </c>
      <c r="U5">
        <v>346.4</v>
      </c>
      <c r="V5">
        <v>392.7</v>
      </c>
      <c r="W5">
        <v>465.1</v>
      </c>
      <c r="X5">
        <v>516</v>
      </c>
      <c r="Y5">
        <v>572.8</v>
      </c>
      <c r="Z5">
        <v>595.2</v>
      </c>
      <c r="AA5">
        <v>550</v>
      </c>
      <c r="AB5">
        <v>486.7</v>
      </c>
    </row>
    <row r="6" spans="1:28" ht="12.75">
      <c r="A6" t="s">
        <v>18</v>
      </c>
      <c r="B6" s="2"/>
      <c r="C6" s="2"/>
      <c r="D6" s="2"/>
      <c r="E6" s="2"/>
      <c r="F6" s="2"/>
      <c r="G6" s="8">
        <v>105</v>
      </c>
      <c r="H6" s="8">
        <v>148</v>
      </c>
      <c r="I6" s="1">
        <v>161.8</v>
      </c>
      <c r="J6" s="1">
        <v>156.5</v>
      </c>
      <c r="K6" s="4">
        <v>131.7</v>
      </c>
      <c r="L6" s="4">
        <v>145</v>
      </c>
      <c r="M6" s="4">
        <v>143</v>
      </c>
      <c r="N6" s="4">
        <v>151</v>
      </c>
      <c r="O6" s="4">
        <v>181.4</v>
      </c>
      <c r="P6" s="4">
        <v>220.2</v>
      </c>
      <c r="Q6" s="4">
        <v>205</v>
      </c>
      <c r="R6">
        <v>199.7</v>
      </c>
      <c r="S6">
        <v>204</v>
      </c>
      <c r="T6">
        <v>222.2</v>
      </c>
      <c r="U6">
        <v>209.3</v>
      </c>
      <c r="V6">
        <v>244</v>
      </c>
      <c r="W6">
        <v>329.9</v>
      </c>
      <c r="X6">
        <v>325.5</v>
      </c>
      <c r="Y6">
        <v>346.3</v>
      </c>
      <c r="Z6">
        <v>387.8</v>
      </c>
      <c r="AA6">
        <v>395.4</v>
      </c>
      <c r="AB6">
        <v>391.8</v>
      </c>
    </row>
    <row r="7" spans="2:19" ht="12.75">
      <c r="B7" s="2"/>
      <c r="C7" s="2"/>
      <c r="D7" s="2"/>
      <c r="E7" s="2"/>
      <c r="F7" s="2"/>
      <c r="G7" s="8"/>
      <c r="H7" s="8"/>
      <c r="I7" s="1"/>
      <c r="J7" s="1"/>
      <c r="K7" s="4"/>
      <c r="L7" s="4"/>
      <c r="M7" s="4"/>
      <c r="N7" s="4"/>
      <c r="O7" s="4"/>
      <c r="P7" s="4"/>
      <c r="Q7" s="4"/>
      <c r="R7" s="6"/>
      <c r="S7" s="6"/>
    </row>
    <row r="8" spans="1:19" ht="12.75">
      <c r="A8" t="s">
        <v>26</v>
      </c>
      <c r="B8" s="2"/>
      <c r="C8" s="2"/>
      <c r="D8" s="7"/>
      <c r="E8" s="7"/>
      <c r="F8" s="7"/>
      <c r="G8" s="9">
        <v>316774</v>
      </c>
      <c r="H8" s="9">
        <v>319536</v>
      </c>
      <c r="I8" s="3">
        <v>321125</v>
      </c>
      <c r="J8" s="3">
        <v>333820</v>
      </c>
      <c r="K8" s="5">
        <v>335086</v>
      </c>
      <c r="L8" s="5">
        <v>332608</v>
      </c>
      <c r="M8" s="5">
        <v>334759</v>
      </c>
      <c r="N8" s="5">
        <v>334688</v>
      </c>
      <c r="O8" s="5">
        <v>337906</v>
      </c>
      <c r="P8" s="5">
        <v>338502</v>
      </c>
      <c r="Q8" s="5">
        <v>339174</v>
      </c>
      <c r="R8" s="5"/>
      <c r="S8" s="6"/>
    </row>
    <row r="9" spans="1:19" ht="12.75">
      <c r="A9" t="s">
        <v>21</v>
      </c>
      <c r="B9" s="2"/>
      <c r="C9" s="2"/>
      <c r="D9" s="7"/>
      <c r="E9" s="7"/>
      <c r="F9" s="7"/>
      <c r="G9" s="9"/>
      <c r="H9" s="9"/>
      <c r="I9" s="3"/>
      <c r="J9" s="3"/>
      <c r="K9" s="5"/>
      <c r="L9" s="5"/>
      <c r="M9" s="5"/>
      <c r="N9" s="5"/>
      <c r="O9" s="5"/>
      <c r="P9" s="5"/>
      <c r="Q9" s="5"/>
      <c r="R9" s="5"/>
      <c r="S9" s="6"/>
    </row>
    <row r="10" spans="2:19" ht="12.75">
      <c r="B10" s="2"/>
      <c r="C10" s="2"/>
      <c r="D10" s="2"/>
      <c r="E10" s="2"/>
      <c r="F10" s="2"/>
      <c r="G10" s="8"/>
      <c r="H10" s="8"/>
      <c r="I10" s="1"/>
      <c r="J10" s="1"/>
      <c r="K10" s="4"/>
      <c r="L10" s="4"/>
      <c r="M10" s="4"/>
      <c r="N10" s="4"/>
      <c r="O10" s="4"/>
      <c r="P10" s="4"/>
      <c r="Q10" s="4"/>
      <c r="R10" s="6"/>
      <c r="S10" s="6"/>
    </row>
    <row r="11" spans="1:19" ht="12.75">
      <c r="A11" t="s">
        <v>42</v>
      </c>
      <c r="B11" s="2"/>
      <c r="C11" s="2"/>
      <c r="D11" s="2"/>
      <c r="E11" s="2"/>
      <c r="F11" s="2"/>
      <c r="G11" s="8"/>
      <c r="H11" s="8"/>
      <c r="I11" s="1"/>
      <c r="J11" s="1"/>
      <c r="K11" s="4"/>
      <c r="L11" s="4"/>
      <c r="M11" s="4"/>
      <c r="N11" s="4"/>
      <c r="O11" s="4"/>
      <c r="P11" s="4"/>
      <c r="Q11" s="4"/>
      <c r="R11" s="6"/>
      <c r="S11" s="6"/>
    </row>
    <row r="12" spans="1:28" ht="12.75">
      <c r="A12" t="s">
        <v>1</v>
      </c>
      <c r="B12" s="2"/>
      <c r="C12" s="2">
        <v>304</v>
      </c>
      <c r="D12" s="2">
        <v>309.6</v>
      </c>
      <c r="E12" s="2">
        <v>315.7</v>
      </c>
      <c r="F12" s="2">
        <v>225</v>
      </c>
      <c r="G12" s="8">
        <v>254.5</v>
      </c>
      <c r="H12" s="8">
        <v>318.8</v>
      </c>
      <c r="I12" s="1">
        <v>258.2</v>
      </c>
      <c r="J12" s="1">
        <v>325.6</v>
      </c>
      <c r="K12" s="4">
        <v>301</v>
      </c>
      <c r="L12" s="4">
        <v>224.8</v>
      </c>
      <c r="M12" s="4">
        <v>367.3</v>
      </c>
      <c r="N12" s="4">
        <v>415.5</v>
      </c>
      <c r="O12" s="4">
        <v>310</v>
      </c>
      <c r="P12" s="4">
        <v>456.9</v>
      </c>
      <c r="Q12" s="4">
        <v>396.2</v>
      </c>
      <c r="R12">
        <v>212.5</v>
      </c>
      <c r="S12">
        <v>452.5</v>
      </c>
      <c r="T12">
        <v>415.4</v>
      </c>
      <c r="U12">
        <v>374.9</v>
      </c>
      <c r="V12">
        <v>326.4</v>
      </c>
      <c r="W12">
        <v>440.7</v>
      </c>
      <c r="X12">
        <v>456.1</v>
      </c>
      <c r="Y12">
        <v>548.8</v>
      </c>
      <c r="Z12">
        <v>580.1</v>
      </c>
      <c r="AA12">
        <v>601.5</v>
      </c>
      <c r="AB12">
        <v>604.2</v>
      </c>
    </row>
    <row r="13" spans="1:28" ht="12.75">
      <c r="A13" s="12" t="s">
        <v>46</v>
      </c>
      <c r="B13" s="2"/>
      <c r="C13" s="2"/>
      <c r="D13" s="2"/>
      <c r="E13" s="2"/>
      <c r="F13" s="2"/>
      <c r="G13" s="8"/>
      <c r="H13" s="8"/>
      <c r="I13" s="1"/>
      <c r="J13" s="1"/>
      <c r="K13" s="4"/>
      <c r="L13" s="4"/>
      <c r="M13" s="4"/>
      <c r="N13" s="4"/>
      <c r="O13" s="4"/>
      <c r="P13" s="4"/>
      <c r="Q13" s="4"/>
      <c r="X13">
        <v>243.1</v>
      </c>
      <c r="Y13">
        <v>311.6</v>
      </c>
      <c r="Z13">
        <v>338.2</v>
      </c>
      <c r="AA13">
        <v>362.7</v>
      </c>
      <c r="AB13">
        <v>350.4</v>
      </c>
    </row>
    <row r="14" spans="1:28" ht="12.75">
      <c r="A14" t="s">
        <v>2</v>
      </c>
      <c r="B14" s="2"/>
      <c r="C14" s="2">
        <v>275.2</v>
      </c>
      <c r="D14" s="2">
        <v>322.4</v>
      </c>
      <c r="E14" s="2">
        <v>414.1</v>
      </c>
      <c r="F14" s="2">
        <v>418.1818181818182</v>
      </c>
      <c r="G14" s="8">
        <v>427.70212765957444</v>
      </c>
      <c r="H14" s="8">
        <v>423.2</v>
      </c>
      <c r="I14" s="1">
        <v>359.8</v>
      </c>
      <c r="J14" s="1">
        <v>440</v>
      </c>
      <c r="K14" s="4">
        <v>414.1</v>
      </c>
      <c r="L14" s="4">
        <v>290.3</v>
      </c>
      <c r="M14" s="4">
        <v>363.8</v>
      </c>
      <c r="N14" s="4">
        <v>374.3</v>
      </c>
      <c r="O14" s="4">
        <v>507.5</v>
      </c>
      <c r="P14" s="4">
        <v>576.4</v>
      </c>
      <c r="Q14" s="4">
        <v>564.2</v>
      </c>
      <c r="R14">
        <v>539.5</v>
      </c>
      <c r="S14">
        <v>583.9</v>
      </c>
      <c r="T14">
        <v>648.6</v>
      </c>
      <c r="U14">
        <v>593.6</v>
      </c>
      <c r="V14">
        <v>482</v>
      </c>
      <c r="W14">
        <v>557.3</v>
      </c>
      <c r="X14">
        <v>647.2</v>
      </c>
      <c r="Y14">
        <v>660.5</v>
      </c>
      <c r="Z14">
        <v>696.1</v>
      </c>
      <c r="AA14">
        <v>607.7</v>
      </c>
      <c r="AB14">
        <v>606.3</v>
      </c>
    </row>
    <row r="15" spans="1:28" ht="12.75">
      <c r="A15" t="s">
        <v>3</v>
      </c>
      <c r="B15" s="2"/>
      <c r="C15" s="2">
        <v>443.5</v>
      </c>
      <c r="D15" s="2">
        <v>497.5</v>
      </c>
      <c r="E15" s="2">
        <v>417</v>
      </c>
      <c r="F15" s="2">
        <v>425</v>
      </c>
      <c r="G15" s="8">
        <v>450.90434782608696</v>
      </c>
      <c r="H15" s="8">
        <v>444.5076923076923</v>
      </c>
      <c r="I15" s="1">
        <v>369</v>
      </c>
      <c r="J15" s="1">
        <v>395.2</v>
      </c>
      <c r="K15" s="4">
        <v>449</v>
      </c>
      <c r="L15" s="4">
        <v>375.7</v>
      </c>
      <c r="M15" s="4">
        <v>456</v>
      </c>
      <c r="N15" s="4">
        <v>466</v>
      </c>
      <c r="O15" s="4">
        <v>569.4</v>
      </c>
      <c r="P15" s="4">
        <v>600.75</v>
      </c>
      <c r="Q15" s="4">
        <v>663.8</v>
      </c>
      <c r="R15">
        <v>780</v>
      </c>
      <c r="S15">
        <v>845.3</v>
      </c>
      <c r="T15">
        <v>825.3</v>
      </c>
      <c r="U15">
        <v>819.8</v>
      </c>
      <c r="V15">
        <v>707.6</v>
      </c>
      <c r="W15">
        <v>787.1</v>
      </c>
      <c r="X15">
        <v>849</v>
      </c>
      <c r="Y15">
        <v>876</v>
      </c>
      <c r="Z15">
        <v>954.6</v>
      </c>
      <c r="AA15">
        <v>1</v>
      </c>
      <c r="AB15">
        <v>7.6</v>
      </c>
    </row>
    <row r="16" spans="1:28" ht="12.75">
      <c r="A16" t="s">
        <v>4</v>
      </c>
      <c r="B16" s="2"/>
      <c r="C16" s="2">
        <v>35.5</v>
      </c>
      <c r="D16" s="2">
        <v>41.3</v>
      </c>
      <c r="E16" s="2">
        <v>32.8</v>
      </c>
      <c r="F16" s="2">
        <v>47.5</v>
      </c>
      <c r="G16" s="8">
        <v>54</v>
      </c>
      <c r="H16" s="8">
        <v>60.6</v>
      </c>
      <c r="I16" s="1">
        <v>62.11</v>
      </c>
      <c r="J16" s="1">
        <v>60.6</v>
      </c>
      <c r="K16" s="4">
        <v>88.5</v>
      </c>
      <c r="L16" s="4">
        <v>52.8</v>
      </c>
      <c r="M16" s="4">
        <v>54.8</v>
      </c>
      <c r="N16" s="4">
        <v>89.7</v>
      </c>
      <c r="O16" s="4">
        <v>115.4</v>
      </c>
      <c r="P16" s="4">
        <v>112.9</v>
      </c>
      <c r="Q16" s="4">
        <v>117.8</v>
      </c>
      <c r="R16">
        <v>134.9</v>
      </c>
      <c r="S16">
        <v>206.3</v>
      </c>
      <c r="T16">
        <v>182.2</v>
      </c>
      <c r="U16">
        <v>216.1</v>
      </c>
      <c r="V16">
        <v>132.5</v>
      </c>
      <c r="W16">
        <v>180.9</v>
      </c>
      <c r="X16">
        <v>205.1</v>
      </c>
      <c r="Y16">
        <v>208.1</v>
      </c>
      <c r="Z16">
        <v>245.8</v>
      </c>
      <c r="AA16">
        <v>286.8</v>
      </c>
      <c r="AB16">
        <v>236.1</v>
      </c>
    </row>
    <row r="17" spans="1:28" ht="12.75">
      <c r="A17" t="s">
        <v>5</v>
      </c>
      <c r="B17" s="2"/>
      <c r="C17" s="2">
        <v>166.7</v>
      </c>
      <c r="D17" s="2">
        <v>133.2</v>
      </c>
      <c r="E17" s="2">
        <v>49.1</v>
      </c>
      <c r="F17" s="2">
        <v>116.92307692307692</v>
      </c>
      <c r="G17" s="8">
        <v>146.10059171597632</v>
      </c>
      <c r="H17" s="8">
        <v>158.2</v>
      </c>
      <c r="I17" s="1">
        <v>108.8</v>
      </c>
      <c r="J17" s="1">
        <v>126.7</v>
      </c>
      <c r="K17" s="4">
        <v>88.1</v>
      </c>
      <c r="L17" s="4">
        <v>128.5</v>
      </c>
      <c r="M17" s="4">
        <v>102.4</v>
      </c>
      <c r="N17" s="4">
        <v>82.6</v>
      </c>
      <c r="O17" s="4">
        <v>103.1</v>
      </c>
      <c r="P17" s="4">
        <v>113.7</v>
      </c>
      <c r="Q17" s="4">
        <v>315.6</v>
      </c>
      <c r="R17">
        <v>286</v>
      </c>
      <c r="S17">
        <v>260.2</v>
      </c>
      <c r="T17">
        <v>317.8</v>
      </c>
      <c r="U17">
        <v>332.2</v>
      </c>
      <c r="V17">
        <v>128.5</v>
      </c>
      <c r="W17">
        <v>239.4</v>
      </c>
      <c r="X17">
        <v>331.7</v>
      </c>
      <c r="Y17">
        <v>338.1</v>
      </c>
      <c r="Z17">
        <v>291</v>
      </c>
      <c r="AA17">
        <v>377.1</v>
      </c>
      <c r="AB17">
        <v>242.6</v>
      </c>
    </row>
    <row r="18" spans="1:28" ht="12.75">
      <c r="A18" t="s">
        <v>6</v>
      </c>
      <c r="B18" s="2"/>
      <c r="C18" s="2">
        <v>191.2</v>
      </c>
      <c r="D18" s="2">
        <v>142.1</v>
      </c>
      <c r="E18" s="2">
        <v>134.9</v>
      </c>
      <c r="F18" s="2">
        <v>210</v>
      </c>
      <c r="G18" s="8">
        <v>154.90196078431373</v>
      </c>
      <c r="H18" s="8">
        <v>158.5</v>
      </c>
      <c r="I18" s="1">
        <v>107.7</v>
      </c>
      <c r="J18" s="1">
        <v>106</v>
      </c>
      <c r="K18" s="4">
        <v>114.8</v>
      </c>
      <c r="L18" s="4">
        <v>115.8</v>
      </c>
      <c r="M18" s="4">
        <v>116.5</v>
      </c>
      <c r="N18" s="4">
        <v>104</v>
      </c>
      <c r="O18" s="4">
        <v>81.6</v>
      </c>
      <c r="P18" s="4">
        <v>148.892</v>
      </c>
      <c r="Q18" s="4">
        <v>164.4</v>
      </c>
      <c r="R18">
        <v>201.4</v>
      </c>
      <c r="S18">
        <v>218.9</v>
      </c>
      <c r="T18">
        <v>185.8</v>
      </c>
      <c r="U18">
        <v>208.6</v>
      </c>
      <c r="V18">
        <v>222.9</v>
      </c>
      <c r="W18">
        <v>229.6</v>
      </c>
      <c r="X18">
        <v>241.4</v>
      </c>
      <c r="Y18">
        <v>240.8</v>
      </c>
      <c r="Z18">
        <v>261.3</v>
      </c>
      <c r="AA18">
        <v>309.2</v>
      </c>
      <c r="AB18">
        <v>178.8</v>
      </c>
    </row>
    <row r="19" spans="1:28" ht="12.75">
      <c r="A19" t="s">
        <v>7</v>
      </c>
      <c r="B19" s="2"/>
      <c r="C19" s="2"/>
      <c r="D19" s="2"/>
      <c r="E19" s="2"/>
      <c r="F19" s="2"/>
      <c r="G19" s="8">
        <v>48.4</v>
      </c>
      <c r="H19" s="8">
        <v>48.4</v>
      </c>
      <c r="I19" s="1">
        <v>49.1</v>
      </c>
      <c r="J19" s="1">
        <v>51.3</v>
      </c>
      <c r="K19" s="4">
        <v>49.1</v>
      </c>
      <c r="L19" s="4">
        <v>49.3</v>
      </c>
      <c r="M19" s="4">
        <v>48.3</v>
      </c>
      <c r="N19" s="4">
        <v>50.2</v>
      </c>
      <c r="O19" s="4">
        <v>52.6</v>
      </c>
      <c r="P19" s="4">
        <v>53.4</v>
      </c>
      <c r="Q19" s="4">
        <v>56</v>
      </c>
      <c r="R19">
        <v>66.8</v>
      </c>
      <c r="S19">
        <v>69.7</v>
      </c>
      <c r="T19">
        <v>70.9</v>
      </c>
      <c r="U19">
        <v>70.7</v>
      </c>
      <c r="V19">
        <v>69.5</v>
      </c>
      <c r="W19">
        <v>71.7</v>
      </c>
      <c r="X19">
        <v>73.9</v>
      </c>
      <c r="Y19">
        <v>83.4</v>
      </c>
      <c r="Z19">
        <v>93.1</v>
      </c>
      <c r="AA19">
        <v>100.4</v>
      </c>
      <c r="AB19">
        <v>106.1</v>
      </c>
    </row>
    <row r="20" spans="1:28" ht="12.75">
      <c r="A20" t="s">
        <v>8</v>
      </c>
      <c r="B20" s="2"/>
      <c r="C20" s="2"/>
      <c r="D20" s="2"/>
      <c r="E20" s="2"/>
      <c r="F20" s="2">
        <v>415.2</v>
      </c>
      <c r="G20" s="8">
        <v>428.3</v>
      </c>
      <c r="H20" s="8">
        <v>431.3</v>
      </c>
      <c r="I20" s="1">
        <v>425.3</v>
      </c>
      <c r="J20" s="1">
        <v>447.5</v>
      </c>
      <c r="K20" s="4">
        <v>456.2</v>
      </c>
      <c r="L20" s="4">
        <v>452.1</v>
      </c>
      <c r="M20" s="4">
        <v>465.3</v>
      </c>
      <c r="N20" s="4">
        <v>489.5</v>
      </c>
      <c r="O20" s="4">
        <v>513.7</v>
      </c>
      <c r="P20" s="4">
        <v>555.2</v>
      </c>
      <c r="Q20" s="4">
        <v>594.6</v>
      </c>
      <c r="R20">
        <v>620</v>
      </c>
      <c r="S20">
        <v>641.2</v>
      </c>
      <c r="T20">
        <v>661.9</v>
      </c>
      <c r="U20">
        <v>653</v>
      </c>
      <c r="V20">
        <v>600.9</v>
      </c>
      <c r="W20">
        <v>601.5</v>
      </c>
      <c r="X20">
        <v>618.2</v>
      </c>
      <c r="Y20">
        <v>657</v>
      </c>
      <c r="Z20">
        <v>700.4</v>
      </c>
      <c r="AA20">
        <v>728.6</v>
      </c>
      <c r="AB20">
        <v>754.2</v>
      </c>
    </row>
    <row r="21" spans="1:28" ht="12.75">
      <c r="A21" t="s">
        <v>38</v>
      </c>
      <c r="B21" s="2"/>
      <c r="C21" s="10">
        <v>485</v>
      </c>
      <c r="D21" s="10">
        <v>252.5</v>
      </c>
      <c r="E21" s="10">
        <v>189</v>
      </c>
      <c r="F21" s="10">
        <v>191.3</v>
      </c>
      <c r="G21" s="8">
        <v>197.6</v>
      </c>
      <c r="H21" s="8">
        <v>192.2</v>
      </c>
      <c r="I21" s="1">
        <v>190.8</v>
      </c>
      <c r="J21" s="1">
        <v>219.4</v>
      </c>
      <c r="K21" s="4">
        <v>325.9</v>
      </c>
      <c r="L21" s="4">
        <v>385.4</v>
      </c>
      <c r="M21" s="4">
        <v>448.3</v>
      </c>
      <c r="N21" s="4">
        <v>477.7</v>
      </c>
      <c r="O21" s="4">
        <v>502.2</v>
      </c>
      <c r="P21" s="4">
        <v>563</v>
      </c>
      <c r="Q21" s="4">
        <v>518.2</v>
      </c>
      <c r="R21">
        <v>463.7</v>
      </c>
      <c r="S21">
        <v>525.4</v>
      </c>
      <c r="T21">
        <v>576.1</v>
      </c>
      <c r="U21">
        <v>630.1</v>
      </c>
      <c r="V21">
        <v>702.2</v>
      </c>
      <c r="W21">
        <v>633.6</v>
      </c>
      <c r="X21">
        <v>658.1</v>
      </c>
      <c r="Y21">
        <v>615.2</v>
      </c>
      <c r="Z21">
        <v>641.8</v>
      </c>
      <c r="AA21">
        <v>659.8</v>
      </c>
      <c r="AB21">
        <v>694.6</v>
      </c>
    </row>
    <row r="22" spans="1:28" ht="12.75">
      <c r="A22" t="s">
        <v>22</v>
      </c>
      <c r="B22" s="2"/>
      <c r="C22" s="2"/>
      <c r="D22" s="2"/>
      <c r="E22" s="2"/>
      <c r="F22" s="2"/>
      <c r="G22" s="8">
        <v>4</v>
      </c>
      <c r="H22" s="8">
        <v>3.2</v>
      </c>
      <c r="I22" s="1">
        <v>2.7</v>
      </c>
      <c r="J22" s="1">
        <v>3.8</v>
      </c>
      <c r="K22" s="4">
        <v>74</v>
      </c>
      <c r="L22" s="4">
        <v>154.7</v>
      </c>
      <c r="M22" s="4">
        <v>223.9</v>
      </c>
      <c r="N22" s="4">
        <v>253</v>
      </c>
      <c r="O22" s="4">
        <v>256.5</v>
      </c>
      <c r="P22" s="4">
        <v>296.7</v>
      </c>
      <c r="Q22" s="4">
        <v>236.2</v>
      </c>
      <c r="R22" s="6">
        <v>218.1</v>
      </c>
      <c r="S22" s="6">
        <v>228</v>
      </c>
      <c r="T22">
        <v>233.6</v>
      </c>
      <c r="U22">
        <v>260.5</v>
      </c>
      <c r="V22">
        <v>284.5</v>
      </c>
      <c r="W22">
        <v>243.1</v>
      </c>
      <c r="X22">
        <v>274.4</v>
      </c>
      <c r="Y22">
        <v>212.6</v>
      </c>
      <c r="Z22">
        <v>204.1</v>
      </c>
      <c r="AA22">
        <v>196</v>
      </c>
      <c r="AB22">
        <v>213.6</v>
      </c>
    </row>
    <row r="23" spans="1:28" ht="12.75">
      <c r="A23" t="s">
        <v>39</v>
      </c>
      <c r="B23" s="2"/>
      <c r="C23" s="2">
        <v>2419</v>
      </c>
      <c r="D23" s="2">
        <v>2115</v>
      </c>
      <c r="E23" s="2">
        <v>2057</v>
      </c>
      <c r="F23" s="2">
        <v>1688</v>
      </c>
      <c r="G23" s="8">
        <v>1463</v>
      </c>
      <c r="H23" s="8">
        <v>1368</v>
      </c>
      <c r="I23" s="1">
        <v>1309</v>
      </c>
      <c r="J23" s="1">
        <v>1270</v>
      </c>
      <c r="K23" s="4">
        <v>1311</v>
      </c>
      <c r="L23" s="4">
        <v>1310</v>
      </c>
      <c r="M23" s="4">
        <v>1081</v>
      </c>
      <c r="N23" s="4">
        <v>1120</v>
      </c>
      <c r="O23" s="4">
        <v>1180</v>
      </c>
      <c r="P23" s="4">
        <v>1202</v>
      </c>
      <c r="Q23" s="4">
        <v>1306</v>
      </c>
      <c r="R23">
        <v>1222</v>
      </c>
      <c r="S23">
        <v>1277</v>
      </c>
      <c r="T23">
        <v>1332</v>
      </c>
      <c r="U23">
        <v>1307</v>
      </c>
      <c r="V23">
        <v>1188</v>
      </c>
      <c r="W23">
        <v>1230</v>
      </c>
      <c r="X23">
        <v>1280</v>
      </c>
      <c r="Y23">
        <v>1426</v>
      </c>
      <c r="Z23">
        <v>1477</v>
      </c>
      <c r="AA23">
        <v>1571</v>
      </c>
      <c r="AB23">
        <v>1641</v>
      </c>
    </row>
    <row r="24" spans="1:28" ht="12.75">
      <c r="A24" t="s">
        <v>19</v>
      </c>
      <c r="B24" s="2"/>
      <c r="C24" s="2"/>
      <c r="D24" s="2"/>
      <c r="E24" s="2"/>
      <c r="F24" s="2"/>
      <c r="G24" s="8">
        <v>0.2</v>
      </c>
      <c r="H24" s="8">
        <v>0.02</v>
      </c>
      <c r="I24" s="1">
        <v>0.004</v>
      </c>
      <c r="J24" s="1">
        <v>0.2</v>
      </c>
      <c r="K24" s="4">
        <v>1.9</v>
      </c>
      <c r="L24" s="4">
        <v>4.6</v>
      </c>
      <c r="M24" s="4">
        <v>2.5</v>
      </c>
      <c r="N24" s="4">
        <v>2.7</v>
      </c>
      <c r="O24" s="4">
        <v>1.2</v>
      </c>
      <c r="P24" s="4">
        <v>1.1</v>
      </c>
      <c r="Q24" s="4">
        <v>0.5</v>
      </c>
      <c r="R24" s="6">
        <v>0.2</v>
      </c>
      <c r="S24" s="6">
        <v>0.3</v>
      </c>
      <c r="T24">
        <v>0.5</v>
      </c>
      <c r="U24">
        <v>1.1</v>
      </c>
      <c r="V24">
        <v>1.4</v>
      </c>
      <c r="W24">
        <v>2.4</v>
      </c>
      <c r="X24">
        <v>1.8</v>
      </c>
      <c r="Y24">
        <v>1.7</v>
      </c>
      <c r="Z24">
        <v>1.3</v>
      </c>
      <c r="AA24">
        <v>1.5</v>
      </c>
      <c r="AB24">
        <v>1.1</v>
      </c>
    </row>
    <row r="25" spans="2:19" ht="12.75">
      <c r="B25" s="2"/>
      <c r="C25" s="2"/>
      <c r="D25" s="2"/>
      <c r="E25" s="2"/>
      <c r="F25" s="2"/>
      <c r="G25" s="8"/>
      <c r="H25" s="8"/>
      <c r="I25" s="1"/>
      <c r="J25" s="1"/>
      <c r="K25" s="4"/>
      <c r="L25" s="4"/>
      <c r="M25" s="4"/>
      <c r="N25" s="4"/>
      <c r="O25" s="4"/>
      <c r="P25" s="4"/>
      <c r="Q25" s="4"/>
      <c r="R25" s="6"/>
      <c r="S25" s="6"/>
    </row>
    <row r="26" spans="1:28" ht="12.75">
      <c r="A26" t="s">
        <v>14</v>
      </c>
      <c r="B26" s="2">
        <f>+SUM(B27:B32)</f>
        <v>436.6</v>
      </c>
      <c r="C26" s="2">
        <f aca="true" t="shared" si="0" ref="C26:Q26">+SUM(C27:C32)</f>
        <v>416.4</v>
      </c>
      <c r="D26" s="2">
        <f t="shared" si="0"/>
        <v>395.9</v>
      </c>
      <c r="E26" s="2">
        <f t="shared" si="0"/>
        <v>385.9</v>
      </c>
      <c r="F26" s="2">
        <f t="shared" si="0"/>
        <v>356.79999999999995</v>
      </c>
      <c r="G26" s="4">
        <v>351.9</v>
      </c>
      <c r="H26" s="4">
        <f t="shared" si="0"/>
        <v>346.565</v>
      </c>
      <c r="I26" s="4">
        <v>335.1</v>
      </c>
      <c r="J26" s="4">
        <v>323.7</v>
      </c>
      <c r="K26" s="4">
        <f t="shared" si="0"/>
        <v>327.964</v>
      </c>
      <c r="L26" s="4">
        <f t="shared" si="0"/>
        <v>303.174</v>
      </c>
      <c r="M26" s="4">
        <f t="shared" si="0"/>
        <v>317.1</v>
      </c>
      <c r="N26" s="4">
        <v>305.7</v>
      </c>
      <c r="O26" s="4">
        <f t="shared" si="0"/>
        <v>314.63000000000005</v>
      </c>
      <c r="P26" s="4">
        <v>325.2</v>
      </c>
      <c r="Q26" s="4">
        <f t="shared" si="0"/>
        <v>331.79999999999995</v>
      </c>
      <c r="R26">
        <v>310.2</v>
      </c>
      <c r="S26">
        <v>306</v>
      </c>
      <c r="T26">
        <v>304.5</v>
      </c>
      <c r="U26">
        <v>300</v>
      </c>
      <c r="V26">
        <v>283.6</v>
      </c>
      <c r="W26">
        <v>286.7</v>
      </c>
      <c r="X26" s="11">
        <v>304.2</v>
      </c>
      <c r="Y26">
        <v>318.1</v>
      </c>
      <c r="Z26">
        <v>324.2</v>
      </c>
      <c r="AA26">
        <v>337.5</v>
      </c>
      <c r="AB26">
        <v>353.4</v>
      </c>
    </row>
    <row r="27" spans="1:28" ht="12.75">
      <c r="A27" t="s">
        <v>15</v>
      </c>
      <c r="B27" s="2">
        <v>138.2</v>
      </c>
      <c r="C27" s="2">
        <v>152.5</v>
      </c>
      <c r="D27" s="2">
        <v>180.6</v>
      </c>
      <c r="E27" s="2">
        <v>206</v>
      </c>
      <c r="F27" s="2">
        <v>176.4</v>
      </c>
      <c r="G27" s="8">
        <v>174.866</v>
      </c>
      <c r="H27" s="8">
        <v>183.869</v>
      </c>
      <c r="I27" s="1">
        <v>198.932</v>
      </c>
      <c r="J27" s="1">
        <v>198.8</v>
      </c>
      <c r="K27" s="4">
        <v>175.6</v>
      </c>
      <c r="L27" s="4">
        <v>181.069</v>
      </c>
      <c r="M27" s="4">
        <v>203.4</v>
      </c>
      <c r="N27" s="4">
        <v>191.866</v>
      </c>
      <c r="O27" s="4">
        <v>200.8</v>
      </c>
      <c r="P27" s="4">
        <v>206.8</v>
      </c>
      <c r="Q27" s="4">
        <v>209.6</v>
      </c>
      <c r="R27">
        <v>182.4</v>
      </c>
      <c r="S27">
        <v>176.2</v>
      </c>
      <c r="T27">
        <v>172.8</v>
      </c>
      <c r="U27">
        <v>171.6</v>
      </c>
      <c r="V27">
        <v>159.3</v>
      </c>
      <c r="W27">
        <v>157.8</v>
      </c>
      <c r="X27">
        <v>172.2</v>
      </c>
      <c r="Y27">
        <v>178.4</v>
      </c>
      <c r="Z27">
        <v>185.5</v>
      </c>
      <c r="AA27">
        <v>193.1</v>
      </c>
      <c r="AB27">
        <v>198.1</v>
      </c>
    </row>
    <row r="28" spans="1:28" ht="12.75">
      <c r="A28" t="s">
        <v>2</v>
      </c>
      <c r="B28" s="2">
        <v>22.4</v>
      </c>
      <c r="C28" s="2">
        <v>22.9</v>
      </c>
      <c r="D28" s="2">
        <v>29</v>
      </c>
      <c r="E28" s="2">
        <v>30.8</v>
      </c>
      <c r="F28" s="2">
        <v>31.8</v>
      </c>
      <c r="G28" s="8">
        <v>32.61</v>
      </c>
      <c r="H28" s="8">
        <v>32.645</v>
      </c>
      <c r="I28" s="1">
        <v>32.875</v>
      </c>
      <c r="J28" s="1">
        <v>32.736</v>
      </c>
      <c r="K28" s="4">
        <v>31.963</v>
      </c>
      <c r="L28" s="4">
        <v>34.202</v>
      </c>
      <c r="M28" s="4">
        <v>31.8</v>
      </c>
      <c r="N28" s="4">
        <v>30.485</v>
      </c>
      <c r="O28" s="4">
        <v>32.3</v>
      </c>
      <c r="P28" s="4">
        <v>35.735</v>
      </c>
      <c r="Q28" s="4">
        <v>34.4</v>
      </c>
      <c r="R28">
        <v>33</v>
      </c>
      <c r="S28">
        <v>31.7</v>
      </c>
      <c r="T28">
        <v>34.3</v>
      </c>
      <c r="U28">
        <v>32</v>
      </c>
      <c r="V28">
        <v>28.4</v>
      </c>
      <c r="W28">
        <v>28.7</v>
      </c>
      <c r="X28">
        <v>31.2</v>
      </c>
      <c r="Y28">
        <v>30.7</v>
      </c>
      <c r="Z28">
        <v>30</v>
      </c>
      <c r="AA28">
        <v>27.8</v>
      </c>
      <c r="AB28">
        <v>28.9</v>
      </c>
    </row>
    <row r="29" spans="1:28" ht="12.75">
      <c r="A29" t="s">
        <v>3</v>
      </c>
      <c r="B29" s="2">
        <v>18</v>
      </c>
      <c r="C29" s="2">
        <v>22.2</v>
      </c>
      <c r="D29" s="2">
        <v>25.7</v>
      </c>
      <c r="E29" s="2">
        <v>19.2</v>
      </c>
      <c r="F29" s="2">
        <v>20.4</v>
      </c>
      <c r="G29" s="8">
        <v>21.119</v>
      </c>
      <c r="H29" s="8">
        <v>21.037</v>
      </c>
      <c r="I29" s="1">
        <v>19.721</v>
      </c>
      <c r="J29" s="1">
        <v>19.29</v>
      </c>
      <c r="K29" s="4">
        <v>20.878</v>
      </c>
      <c r="L29" s="4">
        <v>20.017</v>
      </c>
      <c r="M29" s="4">
        <v>19.8</v>
      </c>
      <c r="N29" s="4">
        <v>20.222</v>
      </c>
      <c r="O29" s="4">
        <v>23.13</v>
      </c>
      <c r="P29" s="4">
        <v>22.2</v>
      </c>
      <c r="Q29" s="4">
        <v>22.5</v>
      </c>
      <c r="R29">
        <v>24.4</v>
      </c>
      <c r="S29">
        <v>25.6</v>
      </c>
      <c r="T29">
        <v>24.2</v>
      </c>
      <c r="U29">
        <v>23.9</v>
      </c>
      <c r="V29">
        <v>23.5</v>
      </c>
      <c r="W29">
        <v>25</v>
      </c>
      <c r="X29">
        <v>25.2</v>
      </c>
      <c r="Y29">
        <v>25.4</v>
      </c>
      <c r="Z29">
        <v>26.4</v>
      </c>
      <c r="AA29">
        <v>28.4</v>
      </c>
      <c r="AB29">
        <v>30.2</v>
      </c>
    </row>
    <row r="30" spans="1:28" ht="10.5" customHeight="1">
      <c r="A30" t="s">
        <v>4</v>
      </c>
      <c r="B30" s="2">
        <v>4.8</v>
      </c>
      <c r="C30" s="2">
        <v>4.4</v>
      </c>
      <c r="D30" s="2">
        <v>3.4</v>
      </c>
      <c r="E30" s="2">
        <v>2.3</v>
      </c>
      <c r="F30" s="2">
        <v>2.7</v>
      </c>
      <c r="G30" s="8">
        <v>3.309</v>
      </c>
      <c r="H30" s="8">
        <v>3.814</v>
      </c>
      <c r="I30" s="1">
        <v>3.593</v>
      </c>
      <c r="J30" s="1">
        <v>3.271</v>
      </c>
      <c r="K30" s="4">
        <v>4.225</v>
      </c>
      <c r="L30" s="4">
        <v>3.386</v>
      </c>
      <c r="M30" s="4">
        <v>3.3</v>
      </c>
      <c r="N30" s="4">
        <v>3.807</v>
      </c>
      <c r="O30" s="4">
        <v>4.1</v>
      </c>
      <c r="P30" s="4">
        <v>4.035</v>
      </c>
      <c r="Q30" s="4">
        <v>3.9</v>
      </c>
      <c r="R30">
        <v>4</v>
      </c>
      <c r="S30">
        <v>5.9</v>
      </c>
      <c r="T30">
        <v>5.5</v>
      </c>
      <c r="U30">
        <v>6.2</v>
      </c>
      <c r="V30">
        <v>4.5</v>
      </c>
      <c r="W30">
        <v>5.8</v>
      </c>
      <c r="X30">
        <v>5.1</v>
      </c>
      <c r="Y30">
        <v>5.4</v>
      </c>
      <c r="Z30">
        <v>5.8</v>
      </c>
      <c r="AA30">
        <v>6.8</v>
      </c>
      <c r="AB30">
        <v>7.3</v>
      </c>
    </row>
    <row r="31" spans="1:28" ht="12.75">
      <c r="A31" t="s">
        <v>24</v>
      </c>
      <c r="B31" s="2">
        <v>251.3</v>
      </c>
      <c r="C31" s="2">
        <v>213</v>
      </c>
      <c r="D31" s="2">
        <v>156</v>
      </c>
      <c r="E31" s="2">
        <v>126.6</v>
      </c>
      <c r="F31" s="2">
        <v>125.1</v>
      </c>
      <c r="G31" s="8">
        <v>119.7</v>
      </c>
      <c r="H31" s="8">
        <v>104.8</v>
      </c>
      <c r="I31" s="1">
        <v>79.6</v>
      </c>
      <c r="J31" s="1">
        <v>69.2</v>
      </c>
      <c r="K31" s="4">
        <v>93.724</v>
      </c>
      <c r="L31" s="4">
        <v>61.6</v>
      </c>
      <c r="M31" s="4">
        <v>57.3</v>
      </c>
      <c r="N31" s="4">
        <v>57.8</v>
      </c>
      <c r="O31" s="4">
        <v>53</v>
      </c>
      <c r="P31" s="4">
        <v>53.3</v>
      </c>
      <c r="Q31" s="4">
        <v>60.9</v>
      </c>
      <c r="R31">
        <v>65.6</v>
      </c>
      <c r="S31">
        <v>65</v>
      </c>
      <c r="T31">
        <v>65.3</v>
      </c>
      <c r="U31">
        <v>63.9</v>
      </c>
      <c r="V31">
        <v>65.5</v>
      </c>
      <c r="W31">
        <v>66.2</v>
      </c>
      <c r="X31">
        <v>67</v>
      </c>
      <c r="Y31">
        <v>74.7</v>
      </c>
      <c r="Z31">
        <v>73.3</v>
      </c>
      <c r="AA31">
        <v>78.2</v>
      </c>
      <c r="AB31">
        <v>85.6</v>
      </c>
    </row>
    <row r="32" spans="1:28" ht="12.75">
      <c r="A32" t="s">
        <v>23</v>
      </c>
      <c r="B32" s="2">
        <v>1.9</v>
      </c>
      <c r="C32" s="2">
        <v>1.4</v>
      </c>
      <c r="D32" s="2">
        <v>1.2</v>
      </c>
      <c r="E32" s="2">
        <v>1</v>
      </c>
      <c r="F32" s="2">
        <v>0.4</v>
      </c>
      <c r="G32" s="8">
        <v>0.3</v>
      </c>
      <c r="H32" s="8">
        <v>0.4</v>
      </c>
      <c r="I32" s="1">
        <v>0.4</v>
      </c>
      <c r="J32" s="1">
        <v>0.5</v>
      </c>
      <c r="K32" s="4">
        <v>1.574</v>
      </c>
      <c r="L32" s="4">
        <v>2.9</v>
      </c>
      <c r="M32" s="4">
        <v>1.5</v>
      </c>
      <c r="N32" s="4">
        <v>1.4</v>
      </c>
      <c r="O32" s="4">
        <v>1.3</v>
      </c>
      <c r="P32" s="4">
        <v>1.2</v>
      </c>
      <c r="Q32" s="4">
        <v>0.5</v>
      </c>
      <c r="R32">
        <v>0.8</v>
      </c>
      <c r="S32">
        <v>1.6</v>
      </c>
      <c r="T32">
        <v>2.4</v>
      </c>
      <c r="U32">
        <v>2.4</v>
      </c>
      <c r="V32">
        <v>2.4</v>
      </c>
      <c r="W32">
        <v>3.2</v>
      </c>
      <c r="X32">
        <v>3.5</v>
      </c>
      <c r="Y32">
        <v>3.5</v>
      </c>
      <c r="Z32">
        <v>3.2</v>
      </c>
      <c r="AA32">
        <v>3.1</v>
      </c>
      <c r="AB32">
        <v>3.2</v>
      </c>
    </row>
    <row r="33" spans="2:19" ht="12.75">
      <c r="B33" s="2"/>
      <c r="C33" s="2"/>
      <c r="D33" s="2"/>
      <c r="E33" s="2"/>
      <c r="F33" s="2"/>
      <c r="G33" s="8"/>
      <c r="H33" s="8"/>
      <c r="I33" s="1"/>
      <c r="J33" s="1"/>
      <c r="K33" s="4"/>
      <c r="L33" s="4"/>
      <c r="M33" s="4"/>
      <c r="N33" s="4"/>
      <c r="O33" s="4"/>
      <c r="P33" s="4"/>
      <c r="Q33" s="4"/>
      <c r="R33" s="6"/>
      <c r="S33" s="6"/>
    </row>
    <row r="34" spans="1:28" ht="12.75">
      <c r="A34" s="12" t="s">
        <v>47</v>
      </c>
      <c r="B34" s="2"/>
      <c r="C34" s="2">
        <v>45.9</v>
      </c>
      <c r="D34" s="2">
        <v>33.1</v>
      </c>
      <c r="E34" s="2">
        <v>31.9</v>
      </c>
      <c r="F34" s="2">
        <v>35.5</v>
      </c>
      <c r="G34" s="8">
        <v>34.4</v>
      </c>
      <c r="H34" s="8">
        <v>34.1</v>
      </c>
      <c r="I34" s="1">
        <v>24.9</v>
      </c>
      <c r="J34" s="1">
        <v>21.6</v>
      </c>
      <c r="K34" s="4">
        <v>22.474</v>
      </c>
      <c r="L34" s="4">
        <v>22.796</v>
      </c>
      <c r="M34" s="4">
        <v>22.7</v>
      </c>
      <c r="N34" s="4">
        <v>22.8</v>
      </c>
      <c r="O34" s="4">
        <v>25.7</v>
      </c>
      <c r="P34" s="4">
        <v>34.7</v>
      </c>
      <c r="Q34" s="4">
        <v>34.9</v>
      </c>
      <c r="R34" s="6">
        <v>35.4</v>
      </c>
      <c r="S34" s="6">
        <v>38</v>
      </c>
      <c r="T34">
        <v>36.7</v>
      </c>
      <c r="U34">
        <v>37</v>
      </c>
      <c r="V34">
        <v>37.7</v>
      </c>
      <c r="W34">
        <v>37.1</v>
      </c>
      <c r="X34" s="12">
        <v>39.3</v>
      </c>
      <c r="Y34">
        <v>40.2</v>
      </c>
      <c r="Z34">
        <v>40.1</v>
      </c>
      <c r="AA34">
        <v>40.3</v>
      </c>
      <c r="AB34">
        <v>40.5</v>
      </c>
    </row>
    <row r="35" spans="1:28" ht="12.75">
      <c r="A35" t="s">
        <v>41</v>
      </c>
      <c r="B35" s="2"/>
      <c r="C35" s="2">
        <v>27</v>
      </c>
      <c r="D35" s="2">
        <v>25</v>
      </c>
      <c r="E35" s="2">
        <v>25.3</v>
      </c>
      <c r="F35" s="2">
        <v>25.5</v>
      </c>
      <c r="G35" s="8">
        <v>23.2</v>
      </c>
      <c r="H35" s="8">
        <v>21.9</v>
      </c>
      <c r="I35" s="1">
        <v>17.8</v>
      </c>
      <c r="J35" s="1">
        <v>15.3</v>
      </c>
      <c r="K35" s="4">
        <v>15.768</v>
      </c>
      <c r="L35" s="4">
        <v>15.027</v>
      </c>
      <c r="M35" s="4">
        <v>14.8</v>
      </c>
      <c r="N35" s="4">
        <v>13</v>
      </c>
      <c r="O35" s="4">
        <v>13.1</v>
      </c>
      <c r="P35" s="4">
        <v>14.9</v>
      </c>
      <c r="Q35" s="4">
        <v>14.9</v>
      </c>
      <c r="R35" s="6">
        <v>15.7</v>
      </c>
      <c r="S35" s="6">
        <v>15.9</v>
      </c>
      <c r="T35">
        <v>16.8</v>
      </c>
      <c r="U35">
        <v>16.5</v>
      </c>
      <c r="V35">
        <v>17.4</v>
      </c>
      <c r="W35">
        <v>16.3</v>
      </c>
      <c r="X35">
        <v>17.4</v>
      </c>
      <c r="Y35">
        <v>17.5</v>
      </c>
      <c r="Z35">
        <v>17.2</v>
      </c>
      <c r="AA35">
        <v>17.3</v>
      </c>
      <c r="AB35">
        <v>17.1</v>
      </c>
    </row>
    <row r="36" spans="2:19" ht="12.75">
      <c r="B36" s="2"/>
      <c r="C36" s="2"/>
      <c r="D36" s="2"/>
      <c r="E36" s="2"/>
      <c r="F36" s="2"/>
      <c r="G36" s="8"/>
      <c r="H36" s="8"/>
      <c r="I36" s="1"/>
      <c r="J36" s="1"/>
      <c r="K36" s="4"/>
      <c r="L36" s="4"/>
      <c r="M36" s="4"/>
      <c r="N36" s="4"/>
      <c r="O36" s="4"/>
      <c r="P36" s="4"/>
      <c r="Q36" s="4"/>
      <c r="R36" s="6"/>
      <c r="S36" s="6"/>
    </row>
    <row r="37" spans="1:19" ht="12.75">
      <c r="A37" t="s">
        <v>40</v>
      </c>
      <c r="B37" s="2"/>
      <c r="C37" s="2"/>
      <c r="D37" s="2"/>
      <c r="E37" s="2"/>
      <c r="F37" s="2"/>
      <c r="G37" s="8"/>
      <c r="H37" s="8"/>
      <c r="I37" s="1"/>
      <c r="J37" s="1"/>
      <c r="K37" s="4"/>
      <c r="L37" s="4"/>
      <c r="M37" s="4"/>
      <c r="N37" s="4"/>
      <c r="O37" s="4"/>
      <c r="P37" s="4"/>
      <c r="Q37" s="4"/>
      <c r="R37" s="6"/>
      <c r="S37" s="6"/>
    </row>
    <row r="38" spans="1:28" ht="12.75">
      <c r="A38" t="s">
        <v>9</v>
      </c>
      <c r="B38" s="2">
        <v>640.07</v>
      </c>
      <c r="C38" s="2">
        <v>566.452</v>
      </c>
      <c r="D38" s="2">
        <v>498.863</v>
      </c>
      <c r="E38" s="2">
        <v>501.635</v>
      </c>
      <c r="F38" s="2">
        <v>503.693</v>
      </c>
      <c r="G38" s="8">
        <v>507.512</v>
      </c>
      <c r="H38" s="8">
        <v>509.559</v>
      </c>
      <c r="I38" s="1">
        <v>465.761</v>
      </c>
      <c r="J38" s="1">
        <v>469.1</v>
      </c>
      <c r="K38" s="4">
        <v>478.7</v>
      </c>
      <c r="L38" s="4">
        <v>497.3</v>
      </c>
      <c r="M38" s="4">
        <v>514.2</v>
      </c>
      <c r="N38" s="4">
        <v>535.8</v>
      </c>
      <c r="O38" s="4">
        <v>565.8</v>
      </c>
      <c r="P38" s="4">
        <v>573.3</v>
      </c>
      <c r="Q38" s="4">
        <v>592.1</v>
      </c>
      <c r="R38">
        <v>620.2</v>
      </c>
      <c r="S38">
        <v>629.1</v>
      </c>
      <c r="T38">
        <v>584.8</v>
      </c>
      <c r="U38">
        <v>570.6</v>
      </c>
      <c r="V38">
        <v>571.4</v>
      </c>
      <c r="W38">
        <v>599.2</v>
      </c>
      <c r="X38">
        <v>661</v>
      </c>
      <c r="Y38">
        <v>677.6</v>
      </c>
      <c r="Z38">
        <v>688.6</v>
      </c>
      <c r="AA38">
        <v>701.5</v>
      </c>
      <c r="AB38">
        <v>655.8</v>
      </c>
    </row>
    <row r="39" spans="1:28" ht="12.75">
      <c r="A39" t="s">
        <v>11</v>
      </c>
      <c r="B39" s="2">
        <v>250.92</v>
      </c>
      <c r="C39" s="2">
        <v>251.136</v>
      </c>
      <c r="D39" s="2">
        <v>257.486</v>
      </c>
      <c r="E39" s="2">
        <v>269.845</v>
      </c>
      <c r="F39" s="2">
        <v>276.195</v>
      </c>
      <c r="G39" s="8">
        <v>276.802</v>
      </c>
      <c r="H39" s="8">
        <v>277.84</v>
      </c>
      <c r="I39" s="1">
        <v>256.19</v>
      </c>
      <c r="J39" s="1">
        <v>256.212</v>
      </c>
      <c r="K39" s="4">
        <v>262.1</v>
      </c>
      <c r="L39" s="4">
        <v>264.9</v>
      </c>
      <c r="M39" s="4">
        <v>270.1</v>
      </c>
      <c r="N39" s="4">
        <v>280.8</v>
      </c>
      <c r="O39" s="4">
        <v>291</v>
      </c>
      <c r="P39" s="4">
        <v>290.069</v>
      </c>
      <c r="Q39" s="4">
        <v>297.1</v>
      </c>
      <c r="R39">
        <v>307.1</v>
      </c>
      <c r="S39">
        <v>310.6</v>
      </c>
      <c r="T39">
        <v>283</v>
      </c>
      <c r="U39">
        <v>273.9</v>
      </c>
      <c r="V39">
        <v>272.6</v>
      </c>
      <c r="W39">
        <v>283.3</v>
      </c>
      <c r="X39">
        <v>303.3</v>
      </c>
      <c r="Y39">
        <v>309.6</v>
      </c>
      <c r="Z39">
        <v>313.9</v>
      </c>
      <c r="AA39">
        <v>318.6</v>
      </c>
      <c r="AB39">
        <v>296</v>
      </c>
    </row>
    <row r="40" spans="1:28" ht="12.75">
      <c r="A40" t="s">
        <v>10</v>
      </c>
      <c r="B40" s="2">
        <v>310.869</v>
      </c>
      <c r="C40" s="2">
        <v>224.435</v>
      </c>
      <c r="D40" s="2">
        <v>84.306</v>
      </c>
      <c r="E40" s="2">
        <v>81.488</v>
      </c>
      <c r="F40" s="2">
        <v>82.281</v>
      </c>
      <c r="G40" s="8">
        <v>79.629</v>
      </c>
      <c r="H40" s="8">
        <v>54.297</v>
      </c>
      <c r="I40" s="1">
        <v>56.908</v>
      </c>
      <c r="J40" s="1">
        <v>86.2</v>
      </c>
      <c r="K40" s="4">
        <v>70.6</v>
      </c>
      <c r="L40" s="4">
        <v>68.9</v>
      </c>
      <c r="M40" s="4">
        <v>97.9</v>
      </c>
      <c r="N40" s="4">
        <v>111</v>
      </c>
      <c r="O40" s="4">
        <v>85.4</v>
      </c>
      <c r="P40" s="4">
        <v>89.1</v>
      </c>
      <c r="Q40" s="4">
        <v>137.5</v>
      </c>
      <c r="R40">
        <v>152.8</v>
      </c>
      <c r="S40">
        <v>86.7</v>
      </c>
      <c r="T40">
        <v>84.8</v>
      </c>
      <c r="U40">
        <v>112.6</v>
      </c>
      <c r="V40">
        <v>114.8</v>
      </c>
      <c r="W40">
        <v>108.1</v>
      </c>
      <c r="X40">
        <v>145</v>
      </c>
      <c r="Y40">
        <v>139.8</v>
      </c>
      <c r="Z40">
        <v>142.4</v>
      </c>
      <c r="AA40">
        <v>174.8</v>
      </c>
      <c r="AB40">
        <v>175.5</v>
      </c>
    </row>
    <row r="41" spans="1:28" ht="12.75">
      <c r="A41" t="s">
        <v>12</v>
      </c>
      <c r="B41" s="2">
        <v>1186.264</v>
      </c>
      <c r="C41" s="2">
        <v>1022.95</v>
      </c>
      <c r="D41" s="2">
        <v>873.062</v>
      </c>
      <c r="E41" s="2">
        <v>735.957</v>
      </c>
      <c r="F41" s="2">
        <v>636.019</v>
      </c>
      <c r="G41" s="8">
        <v>603.696</v>
      </c>
      <c r="H41" s="8">
        <v>578.779</v>
      </c>
      <c r="I41" s="1">
        <v>521.108</v>
      </c>
      <c r="J41" s="1">
        <v>546.289</v>
      </c>
      <c r="K41" s="4">
        <v>548.6</v>
      </c>
      <c r="L41" s="4">
        <v>540</v>
      </c>
      <c r="M41" s="4">
        <v>592.1</v>
      </c>
      <c r="N41" s="4">
        <v>602.6</v>
      </c>
      <c r="O41" s="4">
        <v>628.5</v>
      </c>
      <c r="P41" s="4">
        <v>603.3</v>
      </c>
      <c r="Q41" s="4">
        <v>591.6</v>
      </c>
      <c r="R41">
        <v>632.9</v>
      </c>
      <c r="S41">
        <v>637.1</v>
      </c>
      <c r="T41">
        <v>559.2</v>
      </c>
      <c r="U41">
        <v>511</v>
      </c>
      <c r="V41">
        <v>532.5</v>
      </c>
      <c r="W41">
        <v>590.2</v>
      </c>
      <c r="X41">
        <v>674.7</v>
      </c>
      <c r="Y41">
        <v>717.6</v>
      </c>
      <c r="Z41">
        <v>745.8</v>
      </c>
      <c r="AA41">
        <v>778.1</v>
      </c>
      <c r="AB41">
        <v>727.1</v>
      </c>
    </row>
    <row r="42" spans="1:28" ht="12.75">
      <c r="A42" t="s">
        <v>13</v>
      </c>
      <c r="B42" s="2">
        <v>9352.3</v>
      </c>
      <c r="C42" s="2">
        <v>9334.2</v>
      </c>
      <c r="D42" s="2">
        <v>2955.1</v>
      </c>
      <c r="E42" s="2">
        <v>2985.6</v>
      </c>
      <c r="F42" s="2">
        <v>2912.6</v>
      </c>
      <c r="G42" s="8">
        <v>2920.7</v>
      </c>
      <c r="H42" s="8">
        <v>2901.3</v>
      </c>
      <c r="I42" s="1">
        <v>2900.2</v>
      </c>
      <c r="J42" s="1">
        <v>3190.2</v>
      </c>
      <c r="K42" s="4">
        <v>4255.1</v>
      </c>
      <c r="L42" s="4">
        <v>3975.2</v>
      </c>
      <c r="M42" s="4">
        <v>4239</v>
      </c>
      <c r="N42" s="4">
        <v>4628</v>
      </c>
      <c r="O42" s="4">
        <v>5023.8</v>
      </c>
      <c r="P42" s="4">
        <v>4861.7</v>
      </c>
      <c r="Q42" s="4">
        <v>4954.1</v>
      </c>
      <c r="R42">
        <v>4098.1</v>
      </c>
      <c r="S42">
        <v>4018.2</v>
      </c>
      <c r="T42">
        <v>4188.2</v>
      </c>
      <c r="U42">
        <v>4134.6</v>
      </c>
      <c r="V42">
        <v>3462.5</v>
      </c>
      <c r="W42">
        <v>4023.5</v>
      </c>
      <c r="X42">
        <v>4050</v>
      </c>
      <c r="Y42">
        <v>4101.2</v>
      </c>
      <c r="Z42">
        <v>4145.5</v>
      </c>
      <c r="AA42">
        <v>3942.8</v>
      </c>
      <c r="AB42">
        <v>3814.2</v>
      </c>
    </row>
    <row r="43" spans="1:28" ht="12.75">
      <c r="A43" t="s">
        <v>22</v>
      </c>
      <c r="B43" s="2"/>
      <c r="C43" s="2"/>
      <c r="D43" s="2"/>
      <c r="E43" s="2"/>
      <c r="F43" s="2"/>
      <c r="G43" s="8">
        <v>92.1</v>
      </c>
      <c r="H43" s="8">
        <v>59.8</v>
      </c>
      <c r="I43" s="1">
        <v>131.7</v>
      </c>
      <c r="J43" s="1">
        <v>227.6</v>
      </c>
      <c r="K43" s="4">
        <v>656.5</v>
      </c>
      <c r="L43" s="4">
        <v>1044</v>
      </c>
      <c r="M43" s="4">
        <v>1452.3</v>
      </c>
      <c r="N43" s="4">
        <v>1766.4</v>
      </c>
      <c r="O43" s="4">
        <v>2052.6</v>
      </c>
      <c r="P43" s="4">
        <v>1950.6</v>
      </c>
      <c r="Q43" s="4">
        <v>2003.3</v>
      </c>
      <c r="R43" s="6">
        <v>2276.1</v>
      </c>
      <c r="S43" s="6">
        <v>1915.3</v>
      </c>
      <c r="T43">
        <v>2159.1</v>
      </c>
      <c r="U43">
        <v>1966.6</v>
      </c>
      <c r="V43" s="12">
        <v>1800.7</v>
      </c>
      <c r="W43">
        <v>2310.5</v>
      </c>
      <c r="X43" s="12">
        <v>2162.2</v>
      </c>
      <c r="Y43">
        <v>2214.9</v>
      </c>
      <c r="Z43">
        <v>2080.6</v>
      </c>
      <c r="AA43">
        <v>1783.1</v>
      </c>
      <c r="AB43">
        <v>1723.2</v>
      </c>
    </row>
    <row r="44" spans="13:19" ht="12.75">
      <c r="M44" s="6"/>
      <c r="N44" s="6"/>
      <c r="O44" s="6"/>
      <c r="P44" s="6"/>
      <c r="Q44" s="6"/>
      <c r="R44" s="6"/>
      <c r="S44" s="6"/>
    </row>
    <row r="45" spans="1:19" ht="12.75">
      <c r="A45" t="s">
        <v>28</v>
      </c>
      <c r="M45" s="6"/>
      <c r="N45" s="6"/>
      <c r="O45" s="6"/>
      <c r="P45" s="6"/>
      <c r="Q45" s="6"/>
      <c r="R45" s="6"/>
      <c r="S45" s="6"/>
    </row>
    <row r="46" spans="1:28" ht="12.75">
      <c r="A46" t="s">
        <v>29</v>
      </c>
      <c r="L46">
        <v>13.1</v>
      </c>
      <c r="M46">
        <v>14.2</v>
      </c>
      <c r="N46">
        <v>14.5</v>
      </c>
      <c r="O46">
        <v>14.2</v>
      </c>
      <c r="P46">
        <v>14.3</v>
      </c>
      <c r="Q46" s="6">
        <v>14.3</v>
      </c>
      <c r="R46">
        <v>14.6</v>
      </c>
      <c r="S46">
        <v>14.7</v>
      </c>
      <c r="T46">
        <v>14.7</v>
      </c>
      <c r="U46">
        <v>14.8</v>
      </c>
      <c r="V46">
        <v>14.6</v>
      </c>
      <c r="W46">
        <v>14.7</v>
      </c>
      <c r="X46">
        <v>14.7</v>
      </c>
      <c r="Y46">
        <v>14.7</v>
      </c>
      <c r="Z46">
        <v>15</v>
      </c>
      <c r="AA46">
        <v>15.1</v>
      </c>
      <c r="AB46">
        <v>15.2</v>
      </c>
    </row>
    <row r="47" spans="1:28" ht="12.75">
      <c r="A47" t="s">
        <v>30</v>
      </c>
      <c r="L47">
        <v>12.7</v>
      </c>
      <c r="M47">
        <v>13.3</v>
      </c>
      <c r="N47">
        <v>13.4</v>
      </c>
      <c r="O47">
        <v>14.4</v>
      </c>
      <c r="P47">
        <v>14.4</v>
      </c>
      <c r="Q47" s="6">
        <v>14.4</v>
      </c>
      <c r="R47">
        <v>14.7</v>
      </c>
      <c r="S47">
        <v>14.8</v>
      </c>
      <c r="T47">
        <v>14.7</v>
      </c>
      <c r="U47">
        <v>15.3</v>
      </c>
      <c r="V47">
        <v>15.6</v>
      </c>
      <c r="W47">
        <v>15.6</v>
      </c>
      <c r="X47">
        <v>15.3</v>
      </c>
      <c r="Y47">
        <v>15.3</v>
      </c>
      <c r="Z47">
        <v>15.1</v>
      </c>
      <c r="AA47">
        <v>15.1</v>
      </c>
      <c r="AB47">
        <v>15</v>
      </c>
    </row>
    <row r="48" spans="1:28" ht="12.75">
      <c r="A48" t="s">
        <v>31</v>
      </c>
      <c r="L48">
        <v>3.6</v>
      </c>
      <c r="M48">
        <v>3.7</v>
      </c>
      <c r="N48">
        <v>3.5</v>
      </c>
      <c r="O48">
        <v>3.7</v>
      </c>
      <c r="P48">
        <v>3.7</v>
      </c>
      <c r="Q48" s="6">
        <v>3.7</v>
      </c>
      <c r="R48">
        <v>3.7</v>
      </c>
      <c r="S48">
        <v>3.9</v>
      </c>
      <c r="T48">
        <v>3.7</v>
      </c>
      <c r="U48">
        <v>3.8</v>
      </c>
      <c r="V48">
        <v>3.7</v>
      </c>
      <c r="W48">
        <v>3.7</v>
      </c>
      <c r="X48">
        <v>3.8</v>
      </c>
      <c r="Y48">
        <v>3.8</v>
      </c>
      <c r="Z48">
        <v>3.9</v>
      </c>
      <c r="AA48">
        <v>3.9</v>
      </c>
      <c r="AB48">
        <v>3.9</v>
      </c>
    </row>
    <row r="49" spans="1:28" ht="12.75">
      <c r="A49" t="s">
        <v>32</v>
      </c>
      <c r="L49">
        <v>1.6</v>
      </c>
      <c r="M49">
        <v>1.6</v>
      </c>
      <c r="N49">
        <v>1.7</v>
      </c>
      <c r="O49">
        <v>1.8</v>
      </c>
      <c r="P49">
        <v>1.8</v>
      </c>
      <c r="Q49" s="6">
        <v>1.8</v>
      </c>
      <c r="R49">
        <v>1.8</v>
      </c>
      <c r="S49">
        <v>2</v>
      </c>
      <c r="T49">
        <v>1.8</v>
      </c>
      <c r="U49">
        <v>1.8</v>
      </c>
      <c r="V49">
        <v>1.8</v>
      </c>
      <c r="W49">
        <v>1.8</v>
      </c>
      <c r="X49">
        <v>1.9</v>
      </c>
      <c r="Y49">
        <v>1.9</v>
      </c>
      <c r="Z49">
        <v>1.9</v>
      </c>
      <c r="AA49">
        <v>1.9</v>
      </c>
      <c r="AB49">
        <v>1.9</v>
      </c>
    </row>
    <row r="50" spans="1:28" ht="12.75">
      <c r="A50" t="s">
        <v>33</v>
      </c>
      <c r="L50">
        <v>2</v>
      </c>
      <c r="M50">
        <v>2</v>
      </c>
      <c r="N50">
        <v>1.9</v>
      </c>
      <c r="O50">
        <v>1.9</v>
      </c>
      <c r="P50">
        <v>2</v>
      </c>
      <c r="Q50" s="6">
        <v>2</v>
      </c>
      <c r="R50">
        <v>2</v>
      </c>
      <c r="S50">
        <v>2.2</v>
      </c>
      <c r="T50">
        <v>2</v>
      </c>
      <c r="U50">
        <v>2.1</v>
      </c>
      <c r="V50">
        <v>2.1</v>
      </c>
      <c r="W50">
        <v>2.2</v>
      </c>
      <c r="X50">
        <v>2.2</v>
      </c>
      <c r="Y50">
        <v>2.2</v>
      </c>
      <c r="Z50">
        <v>2.3</v>
      </c>
      <c r="AA50">
        <v>2.3</v>
      </c>
      <c r="AB50">
        <v>2.3</v>
      </c>
    </row>
    <row r="51" spans="1:28" ht="12.75">
      <c r="A51" t="s">
        <v>34</v>
      </c>
      <c r="L51">
        <v>0.8</v>
      </c>
      <c r="M51">
        <v>1</v>
      </c>
      <c r="N51">
        <v>1</v>
      </c>
      <c r="O51">
        <v>1.1</v>
      </c>
      <c r="P51">
        <v>1.1</v>
      </c>
      <c r="Q51" s="6">
        <v>1.3</v>
      </c>
      <c r="R51">
        <v>1.3</v>
      </c>
      <c r="S51">
        <v>1.3</v>
      </c>
      <c r="T51">
        <v>1.4</v>
      </c>
      <c r="U51">
        <v>1.4</v>
      </c>
      <c r="V51">
        <v>1.5</v>
      </c>
      <c r="W51">
        <v>1.5</v>
      </c>
      <c r="X51">
        <v>1.5</v>
      </c>
      <c r="Y51">
        <v>1.6</v>
      </c>
      <c r="Z51">
        <v>1.7</v>
      </c>
      <c r="AA51">
        <v>1.7</v>
      </c>
      <c r="AB51">
        <v>1.7</v>
      </c>
    </row>
    <row r="52" spans="1:19" ht="12.75">
      <c r="A52" t="s">
        <v>35</v>
      </c>
      <c r="Q52" s="6"/>
      <c r="R52" s="6"/>
      <c r="S52" s="6"/>
    </row>
    <row r="53" spans="1:28" ht="12.75">
      <c r="A53" t="s">
        <v>1</v>
      </c>
      <c r="L53">
        <v>1.3</v>
      </c>
      <c r="M53">
        <v>1.4</v>
      </c>
      <c r="N53">
        <v>1.4</v>
      </c>
      <c r="O53">
        <v>1.4</v>
      </c>
      <c r="P53">
        <v>1.4</v>
      </c>
      <c r="Q53" s="6">
        <v>1.4</v>
      </c>
      <c r="R53">
        <v>1.4</v>
      </c>
      <c r="S53">
        <v>1.4</v>
      </c>
      <c r="T53">
        <v>1.4</v>
      </c>
      <c r="U53">
        <v>1.4</v>
      </c>
      <c r="V53">
        <v>1.4</v>
      </c>
      <c r="W53">
        <v>1.4</v>
      </c>
      <c r="X53">
        <v>1.4</v>
      </c>
      <c r="Y53">
        <v>1.4</v>
      </c>
      <c r="Z53">
        <v>1.4</v>
      </c>
      <c r="AA53">
        <v>1.4</v>
      </c>
      <c r="AB53">
        <v>1.4</v>
      </c>
    </row>
    <row r="54" spans="1:28" ht="12.75">
      <c r="A54" t="s">
        <v>36</v>
      </c>
      <c r="L54">
        <v>0.4</v>
      </c>
      <c r="M54">
        <v>0.4</v>
      </c>
      <c r="N54">
        <v>0.4</v>
      </c>
      <c r="O54">
        <v>0.3</v>
      </c>
      <c r="P54">
        <v>0.3</v>
      </c>
      <c r="Q54" s="6">
        <v>0.3</v>
      </c>
      <c r="R54">
        <v>0.3</v>
      </c>
      <c r="S54">
        <v>0.3</v>
      </c>
      <c r="T54">
        <v>0.3</v>
      </c>
      <c r="U54">
        <v>0.3</v>
      </c>
      <c r="V54">
        <v>0.3</v>
      </c>
      <c r="W54">
        <v>0.3</v>
      </c>
      <c r="X54">
        <v>0.3</v>
      </c>
      <c r="Y54">
        <v>0.4</v>
      </c>
      <c r="Z54">
        <v>0.4</v>
      </c>
      <c r="AA54">
        <v>0.4</v>
      </c>
      <c r="AB54">
        <v>0.4</v>
      </c>
    </row>
    <row r="55" spans="1:28" ht="12.75">
      <c r="A55" t="s">
        <v>37</v>
      </c>
      <c r="L55">
        <v>1.4</v>
      </c>
      <c r="M55">
        <v>1.4</v>
      </c>
      <c r="N55">
        <v>1.4</v>
      </c>
      <c r="O55">
        <v>1.5</v>
      </c>
      <c r="P55">
        <v>1.5</v>
      </c>
      <c r="Q55" s="6">
        <v>1.6</v>
      </c>
      <c r="R55">
        <v>1.6</v>
      </c>
      <c r="S55">
        <v>2</v>
      </c>
      <c r="T55">
        <v>1.9</v>
      </c>
      <c r="U55">
        <v>1.9</v>
      </c>
      <c r="V55">
        <v>1.9</v>
      </c>
      <c r="W55">
        <v>1.9</v>
      </c>
      <c r="X55">
        <v>2</v>
      </c>
      <c r="Y55">
        <v>2</v>
      </c>
      <c r="Z55">
        <v>2</v>
      </c>
      <c r="AA55">
        <v>2.1</v>
      </c>
      <c r="AB55">
        <v>2.1</v>
      </c>
    </row>
    <row r="56" spans="13:19" ht="12.75">
      <c r="M56" s="6"/>
      <c r="N56" s="6"/>
      <c r="O56" s="6"/>
      <c r="P56" s="6"/>
      <c r="Q56" s="6"/>
      <c r="R56" s="6"/>
      <c r="S56" s="6"/>
    </row>
    <row r="57" spans="1:19" ht="12.75">
      <c r="A57" t="s">
        <v>27</v>
      </c>
      <c r="M57" s="6"/>
      <c r="N57" s="6"/>
      <c r="O57" s="6"/>
      <c r="P57" s="6"/>
      <c r="Q57" s="6"/>
      <c r="R57" s="6"/>
      <c r="S57" s="6"/>
    </row>
    <row r="58" spans="13:19" ht="12.75">
      <c r="M58" s="6"/>
      <c r="N58" s="6"/>
      <c r="O58" s="6"/>
      <c r="P58" s="6"/>
      <c r="Q58" s="6"/>
      <c r="R58" s="6"/>
      <c r="S58" s="6"/>
    </row>
    <row r="59" spans="13:19" ht="12.75">
      <c r="M59" s="6"/>
      <c r="N59" s="6"/>
      <c r="O59" s="6"/>
      <c r="P59" s="6"/>
      <c r="Q59" s="6"/>
      <c r="R59" s="6"/>
      <c r="S59" s="6"/>
    </row>
  </sheetData>
  <sheetProtection/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="75" zoomScaleNormal="75" zoomScalePageLayoutView="0" workbookViewId="0" topLeftCell="A1">
      <selection activeCell="B24" sqref="B24"/>
    </sheetView>
  </sheetViews>
  <sheetFormatPr defaultColWidth="9.140625" defaultRowHeight="12.75"/>
  <cols>
    <col min="1" max="1" width="8.57421875" style="0" customWidth="1"/>
  </cols>
  <sheetData>
    <row r="1" ht="12.75">
      <c r="A1" t="s">
        <v>20</v>
      </c>
    </row>
    <row r="3" ht="12.75">
      <c r="A3" t="s">
        <v>25</v>
      </c>
    </row>
    <row r="5" spans="2:5" ht="12.75">
      <c r="B5">
        <v>1</v>
      </c>
      <c r="C5">
        <v>2</v>
      </c>
      <c r="D5">
        <v>3</v>
      </c>
      <c r="E5">
        <v>4</v>
      </c>
    </row>
    <row r="6" spans="1:5" ht="12.75">
      <c r="A6">
        <v>1996</v>
      </c>
      <c r="B6" s="1">
        <v>36.1</v>
      </c>
      <c r="C6" s="1">
        <v>66.9</v>
      </c>
      <c r="D6" s="1">
        <v>152.8</v>
      </c>
      <c r="E6" s="1">
        <v>87.07099999999997</v>
      </c>
    </row>
    <row r="7" spans="1:5" ht="12.75">
      <c r="A7">
        <v>1997</v>
      </c>
      <c r="B7" s="1">
        <v>34.3369</v>
      </c>
      <c r="C7" s="1">
        <v>66.0246</v>
      </c>
      <c r="D7" s="1">
        <v>160.16549999999998</v>
      </c>
      <c r="E7" s="1">
        <v>95.31810000000002</v>
      </c>
    </row>
    <row r="8" spans="1:5" ht="12.75">
      <c r="A8">
        <v>1998</v>
      </c>
      <c r="B8" s="1">
        <v>34.9</v>
      </c>
      <c r="C8" s="1">
        <v>84</v>
      </c>
      <c r="D8" s="1">
        <v>175.2</v>
      </c>
      <c r="E8" s="1">
        <v>108</v>
      </c>
    </row>
    <row r="9" spans="1:5" ht="12.75">
      <c r="A9">
        <v>1999</v>
      </c>
      <c r="B9" s="1">
        <v>40.1908</v>
      </c>
      <c r="C9" s="1">
        <v>65.44369999999999</v>
      </c>
      <c r="D9" s="1">
        <v>116.685</v>
      </c>
      <c r="E9" s="1">
        <v>89.3647</v>
      </c>
    </row>
    <row r="10" spans="1:5" ht="12.75">
      <c r="A10">
        <v>2000</v>
      </c>
      <c r="B10" s="1">
        <v>30.1139</v>
      </c>
      <c r="C10" s="1">
        <v>61.4511</v>
      </c>
      <c r="D10" s="1">
        <v>103.5776</v>
      </c>
      <c r="E10" s="1">
        <v>86.11919999999999</v>
      </c>
    </row>
    <row r="11" spans="1:5" ht="12.75">
      <c r="A11">
        <v>2001</v>
      </c>
      <c r="B11" s="1">
        <v>33.0537</v>
      </c>
      <c r="C11" s="1">
        <v>70.72</v>
      </c>
      <c r="D11" s="1">
        <v>134.1738</v>
      </c>
      <c r="E11" s="1">
        <v>113.0684</v>
      </c>
    </row>
    <row r="12" spans="1:5" ht="12.75">
      <c r="A12">
        <v>2002</v>
      </c>
      <c r="B12" s="1">
        <v>31.383599999999998</v>
      </c>
      <c r="C12" s="1">
        <v>44.6127</v>
      </c>
      <c r="D12" s="1">
        <v>170.3512</v>
      </c>
      <c r="E12" s="1">
        <v>131.30689999999998</v>
      </c>
    </row>
    <row r="13" spans="1:5" ht="12.75">
      <c r="A13">
        <v>2003</v>
      </c>
      <c r="B13" s="1">
        <v>33.5</v>
      </c>
      <c r="C13" s="1">
        <v>48</v>
      </c>
      <c r="D13" s="1">
        <v>174.7</v>
      </c>
      <c r="E13" s="1">
        <v>153.9</v>
      </c>
    </row>
    <row r="14" spans="1:6" ht="12.75">
      <c r="A14">
        <v>2004</v>
      </c>
      <c r="B14" s="1">
        <v>35.2</v>
      </c>
      <c r="C14" s="1">
        <v>56.7</v>
      </c>
      <c r="D14" s="1">
        <v>239.1</v>
      </c>
      <c r="E14" s="1">
        <v>173.1</v>
      </c>
      <c r="F14" s="1"/>
    </row>
    <row r="15" spans="1:6" ht="12.75">
      <c r="A15">
        <v>2005</v>
      </c>
      <c r="B15" s="1">
        <v>37.9</v>
      </c>
      <c r="C15" s="1">
        <v>65.7</v>
      </c>
      <c r="D15" s="1">
        <v>217.4</v>
      </c>
      <c r="E15" s="1">
        <v>172</v>
      </c>
      <c r="F15" s="1"/>
    </row>
    <row r="16" ht="12.75">
      <c r="A16">
        <v>2006</v>
      </c>
    </row>
    <row r="17" ht="12.75">
      <c r="A17">
        <v>2007</v>
      </c>
    </row>
    <row r="18" ht="12.75">
      <c r="A18">
        <v>2008</v>
      </c>
    </row>
    <row r="19" ht="12.75">
      <c r="A19">
        <v>2009</v>
      </c>
    </row>
    <row r="20" ht="12.75">
      <c r="A20">
        <v>2010</v>
      </c>
    </row>
    <row r="21" spans="1:2" ht="12.75">
      <c r="A21">
        <v>2011</v>
      </c>
      <c r="B21" s="1">
        <f>+SUM(Monthly!B22:D22)/1000</f>
        <v>60.203799999999994</v>
      </c>
    </row>
    <row r="25" ht="12.75">
      <c r="A25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="75" zoomScaleNormal="75" zoomScalePageLayoutView="0" workbookViewId="0" topLeftCell="A1">
      <selection activeCell="D25" sqref="D25"/>
    </sheetView>
  </sheetViews>
  <sheetFormatPr defaultColWidth="9.140625" defaultRowHeight="12.75"/>
  <sheetData>
    <row r="1" ht="12.75">
      <c r="A1" t="s">
        <v>20</v>
      </c>
    </row>
    <row r="3" ht="12.75">
      <c r="A3" t="s">
        <v>43</v>
      </c>
    </row>
    <row r="5" spans="2:13" ht="12.75"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  <c r="M5">
        <v>12</v>
      </c>
    </row>
    <row r="6" spans="1:13" ht="12.75">
      <c r="A6">
        <v>1995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>
        <f>+A6+1</f>
        <v>1996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2.75">
      <c r="A8">
        <f aca="true" t="shared" si="0" ref="A8:A18">+A7+1</f>
        <v>1997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>
        <f t="shared" si="0"/>
        <v>1998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>
        <f t="shared" si="0"/>
        <v>1999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>
        <f t="shared" si="0"/>
        <v>2000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>
      <c r="A12">
        <f t="shared" si="0"/>
        <v>2001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>
        <f t="shared" si="0"/>
        <v>2002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>
        <f t="shared" si="0"/>
        <v>2003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>
        <f t="shared" si="0"/>
        <v>2004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>
        <f t="shared" si="0"/>
        <v>2005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2.75">
      <c r="A17">
        <f t="shared" si="0"/>
        <v>2006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>
        <f t="shared" si="0"/>
        <v>2007</v>
      </c>
      <c r="B18" s="1">
        <v>14018</v>
      </c>
      <c r="C18" s="1">
        <v>11295.1</v>
      </c>
      <c r="D18" s="1"/>
      <c r="E18" s="1"/>
      <c r="F18" s="1"/>
      <c r="G18" s="1"/>
      <c r="H18" s="1"/>
      <c r="I18" s="1"/>
      <c r="J18" s="1"/>
      <c r="K18" s="1"/>
      <c r="L18" s="1"/>
      <c r="M18" s="1"/>
    </row>
    <row r="19" ht="12.75">
      <c r="A19">
        <v>2008</v>
      </c>
    </row>
    <row r="20" ht="12.75">
      <c r="A20">
        <v>2009</v>
      </c>
    </row>
    <row r="21" ht="12.75">
      <c r="A21">
        <v>2010</v>
      </c>
    </row>
    <row r="22" spans="1:6" ht="12.75">
      <c r="A22">
        <v>2011</v>
      </c>
      <c r="B22">
        <v>15662.3</v>
      </c>
      <c r="C22">
        <v>20016.9</v>
      </c>
      <c r="D22">
        <v>24524.6</v>
      </c>
      <c r="E22">
        <v>35466.1</v>
      </c>
      <c r="F22">
        <v>52257.8</v>
      </c>
    </row>
    <row r="27" spans="1:2" ht="12.75">
      <c r="A27" t="s">
        <v>44</v>
      </c>
      <c r="B27" t="s">
        <v>45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Joulfaian</dc:creator>
  <cp:keywords/>
  <dc:description/>
  <cp:lastModifiedBy>Shushan</cp:lastModifiedBy>
  <cp:lastPrinted>2007-03-09T05:12:23Z</cp:lastPrinted>
  <dcterms:created xsi:type="dcterms:W3CDTF">2006-04-11T21:53:01Z</dcterms:created>
  <dcterms:modified xsi:type="dcterms:W3CDTF">2017-12-04T02:58:48Z</dcterms:modified>
  <cp:category/>
  <cp:version/>
  <cp:contentType/>
  <cp:contentStatus/>
</cp:coreProperties>
</file>